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405" windowWidth="15000" windowHeight="990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<sst xmlns="http://schemas.openxmlformats.org/spreadsheetml/2006/main" count="43" uniqueCount="28">
  <si>
    <t>Starší</t>
  </si>
  <si>
    <t>II. Pokus</t>
  </si>
  <si>
    <t>I. Pokus</t>
  </si>
  <si>
    <t>Pořadí</t>
  </si>
  <si>
    <t>Čas</t>
  </si>
  <si>
    <t>Trest. body</t>
  </si>
  <si>
    <t>Celk. čas</t>
  </si>
  <si>
    <t>Součet pořadí</t>
  </si>
  <si>
    <t>Celkové pořadí</t>
  </si>
  <si>
    <t>Zbytiny</t>
  </si>
  <si>
    <t>Bavorov</t>
  </si>
  <si>
    <t>Jáma</t>
  </si>
  <si>
    <t>Žernovice</t>
  </si>
  <si>
    <t>Svatá Maří</t>
  </si>
  <si>
    <t>Staré Prachatice</t>
  </si>
  <si>
    <t>Ktiš</t>
  </si>
  <si>
    <t>Tvrzice</t>
  </si>
  <si>
    <t>Netolice</t>
  </si>
  <si>
    <t>Tvrzice A</t>
  </si>
  <si>
    <t>Netolice A</t>
  </si>
  <si>
    <t>Volary</t>
  </si>
  <si>
    <t>Netolice B</t>
  </si>
  <si>
    <t>Vitějovice</t>
  </si>
  <si>
    <t>Start. číslo</t>
  </si>
  <si>
    <t>Lepší čas</t>
  </si>
  <si>
    <t>N</t>
  </si>
  <si>
    <t>Mladší</t>
  </si>
  <si>
    <t>Pořadí2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</si>
</sst>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9"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3" borderId="0" applyNumberFormat="0" applyBorder="0" applyAlignment="0" applyProtection="0"/>
    <xf numFmtId="0" fontId="12" fillId="14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0" fillId="5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5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8" fillId="3" borderId="8" applyNumberFormat="0" applyAlignment="0" applyProtection="0"/>
    <xf numFmtId="0" fontId="10" fillId="9" borderId="8" applyNumberFormat="0" applyAlignment="0" applyProtection="0"/>
    <xf numFmtId="0" fontId="9" fillId="9" borderId="9" applyNumberFormat="0" applyAlignment="0" applyProtection="0"/>
    <xf numFmtId="0" fontId="14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ulka2" displayName="Tabulka2" ref="A1:L13" insertRow="1" totalsRowShown="0">
  <autoFilter ref="A1:L13"/>
  <tableColumns count="12">
    <tableColumn id="1" name="Start. číslo"/>
    <tableColumn id="2" name="Starší"/>
    <tableColumn id="3" name="I. Pokus"/>
    <tableColumn id="4" name="II. Pokus"/>
    <tableColumn id="5" name="Lepší čas"/>
    <tableColumn id="6" name="Pořadí"/>
    <tableColumn id="7" name="Čas"/>
    <tableColumn id="8" name="Trest. body"/>
    <tableColumn id="9" name="Celk. čas"/>
    <tableColumn id="10" name="Pořadí2"/>
    <tableColumn id="11" name="Součet pořadí"/>
    <tableColumn id="12" name="Celkové pořadí"/>
  </tableColumns>
  <tableStyleInfo name="" showFirstColumn="0" showLastColumn="0" showRowStripes="1" showColumnStripes="0"/>
</table>
</file>

<file path=xl/tables/table2.xml><?xml version="1.0" encoding="utf-8"?>
<table xmlns="http://schemas.openxmlformats.org/spreadsheetml/2006/main" id="3" name="Tabulka3" displayName="Tabulka3" ref="A14:L23" totalsRowShown="0">
  <autoFilter ref="A14:L23"/>
  <tableColumns count="12">
    <tableColumn id="1" name="Start. číslo"/>
    <tableColumn id="2" name="Mladší"/>
    <tableColumn id="3" name="I. Pokus"/>
    <tableColumn id="4" name="II. Pokus"/>
    <tableColumn id="5" name="Lepší čas"/>
    <tableColumn id="6" name="Pořadí"/>
    <tableColumn id="7" name="Čas"/>
    <tableColumn id="8" name="Trest. body"/>
    <tableColumn id="9" name="Celk. čas"/>
    <tableColumn id="10" name="Pořadí2"/>
    <tableColumn id="11" name="Součet pořadí"/>
    <tableColumn id="12" name="Celkové pořadí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="80" zoomScaleNormal="80" zoomScaleSheetLayoutView="100" zoomScalePageLayoutView="0" workbookViewId="0" topLeftCell="A1">
      <selection activeCell="A1" sqref="A1"/>
    </sheetView>
  </sheetViews>
  <sheetFormatPr defaultColWidth="9.140625" defaultRowHeight="15"/>
  <cols>
    <col min="1" max="2" width="11.7109375" style="0" bestFit="1" customWidth="1"/>
    <col min="4" max="6" width="11.7109375" style="0" bestFit="1" customWidth="1"/>
    <col min="8" max="11" width="11.7109375" style="0" bestFit="1" customWidth="1"/>
    <col min="12" max="12" width="12.7109375" style="0" bestFit="1" customWidth="1"/>
  </cols>
  <sheetData>
    <row r="1" spans="1:12" ht="15">
      <c r="A1" t="s">
        <v>23</v>
      </c>
      <c r="B1" t="s">
        <v>0</v>
      </c>
      <c r="C1" t="s">
        <v>2</v>
      </c>
      <c r="D1" t="s">
        <v>1</v>
      </c>
      <c r="E1" t="s">
        <v>24</v>
      </c>
      <c r="F1" t="s">
        <v>3</v>
      </c>
      <c r="G1" t="s">
        <v>4</v>
      </c>
      <c r="H1" t="s">
        <v>5</v>
      </c>
      <c r="I1" t="s">
        <v>6</v>
      </c>
      <c r="J1" t="s">
        <v>27</v>
      </c>
      <c r="K1" t="s">
        <v>7</v>
      </c>
      <c r="L1" t="s">
        <v>8</v>
      </c>
    </row>
    <row r="2" spans="1:12" ht="15">
      <c r="A2">
        <v>4</v>
      </c>
      <c r="B2" t="s">
        <v>12</v>
      </c>
      <c r="C2">
        <v>17.72</v>
      </c>
      <c r="D2" t="s">
        <v>25</v>
      </c>
      <c r="E2">
        <f aca="true" t="shared" si="0" ref="E2:E10">IF(C2&lt;D2,C2,D2)</f>
        <v>17.72</v>
      </c>
      <c r="F2">
        <v>1</v>
      </c>
      <c r="G2">
        <v>68.28</v>
      </c>
      <c r="H2">
        <v>40</v>
      </c>
      <c r="I2">
        <v>108.28</v>
      </c>
      <c r="J2">
        <v>4</v>
      </c>
      <c r="K2">
        <f>List1!$F2+List1!$J2</f>
        <v>5</v>
      </c>
      <c r="L2">
        <v>1</v>
      </c>
    </row>
    <row r="3" spans="1:12" ht="15">
      <c r="A3">
        <v>5</v>
      </c>
      <c r="B3" t="s">
        <v>13</v>
      </c>
      <c r="C3">
        <v>35.05</v>
      </c>
      <c r="D3">
        <v>27.71</v>
      </c>
      <c r="E3">
        <f t="shared" si="0"/>
        <v>27.71</v>
      </c>
      <c r="F3">
        <v>4</v>
      </c>
      <c r="G3">
        <v>65.53</v>
      </c>
      <c r="H3">
        <v>35</v>
      </c>
      <c r="I3">
        <v>100.53</v>
      </c>
      <c r="J3">
        <v>2</v>
      </c>
      <c r="K3">
        <f>List1!$F3+List1!$J3</f>
        <v>6</v>
      </c>
      <c r="L3">
        <v>2</v>
      </c>
    </row>
    <row r="4" spans="1:12" ht="15">
      <c r="A4">
        <v>3</v>
      </c>
      <c r="B4" t="s">
        <v>11</v>
      </c>
      <c r="C4">
        <v>24.54</v>
      </c>
      <c r="D4">
        <v>21.45</v>
      </c>
      <c r="E4">
        <f t="shared" si="0"/>
        <v>21.45</v>
      </c>
      <c r="F4">
        <v>2</v>
      </c>
      <c r="G4">
        <v>85.53</v>
      </c>
      <c r="H4">
        <v>35</v>
      </c>
      <c r="I4">
        <v>120.53</v>
      </c>
      <c r="J4">
        <v>5</v>
      </c>
      <c r="K4">
        <f>List1!$F4+List1!$J4</f>
        <v>7</v>
      </c>
      <c r="L4">
        <v>3</v>
      </c>
    </row>
    <row r="5" spans="1:12" ht="15">
      <c r="A5">
        <v>8</v>
      </c>
      <c r="B5" t="s">
        <v>16</v>
      </c>
      <c r="C5" t="s">
        <v>25</v>
      </c>
      <c r="D5">
        <v>28.97</v>
      </c>
      <c r="E5">
        <f t="shared" si="0"/>
        <v>28.97</v>
      </c>
      <c r="F5">
        <v>5</v>
      </c>
      <c r="G5">
        <v>87.94</v>
      </c>
      <c r="H5">
        <v>20</v>
      </c>
      <c r="I5">
        <v>107.94</v>
      </c>
      <c r="J5">
        <v>3</v>
      </c>
      <c r="K5">
        <f>List1!$F5+List1!$J5</f>
        <v>8</v>
      </c>
      <c r="L5">
        <v>4</v>
      </c>
    </row>
    <row r="6" spans="1:12" ht="15">
      <c r="A6">
        <v>2</v>
      </c>
      <c r="B6" t="s">
        <v>10</v>
      </c>
      <c r="C6">
        <v>36.13</v>
      </c>
      <c r="D6">
        <v>35.38</v>
      </c>
      <c r="E6">
        <f t="shared" si="0"/>
        <v>35.38</v>
      </c>
      <c r="F6">
        <v>8</v>
      </c>
      <c r="G6">
        <v>88.13</v>
      </c>
      <c r="H6">
        <v>10</v>
      </c>
      <c r="I6">
        <v>98.13</v>
      </c>
      <c r="J6">
        <v>1</v>
      </c>
      <c r="K6">
        <f>List1!$F6+List1!$J6</f>
        <v>9</v>
      </c>
      <c r="L6">
        <v>5</v>
      </c>
    </row>
    <row r="7" spans="1:12" ht="15">
      <c r="A7">
        <v>7</v>
      </c>
      <c r="B7" t="s">
        <v>15</v>
      </c>
      <c r="C7">
        <v>25.56</v>
      </c>
      <c r="D7">
        <v>25.8</v>
      </c>
      <c r="E7">
        <f t="shared" si="0"/>
        <v>25.56</v>
      </c>
      <c r="F7">
        <v>3</v>
      </c>
      <c r="G7">
        <v>109.54</v>
      </c>
      <c r="H7">
        <v>45</v>
      </c>
      <c r="I7">
        <v>154.54</v>
      </c>
      <c r="J7">
        <v>7</v>
      </c>
      <c r="K7">
        <f>List1!$F7+List1!$J7</f>
        <v>10</v>
      </c>
      <c r="L7">
        <v>6</v>
      </c>
    </row>
    <row r="8" spans="1:12" ht="15">
      <c r="A8">
        <v>9</v>
      </c>
      <c r="B8" t="s">
        <v>17</v>
      </c>
      <c r="C8">
        <v>41.43</v>
      </c>
      <c r="D8">
        <v>33.58</v>
      </c>
      <c r="E8">
        <f t="shared" si="0"/>
        <v>33.58</v>
      </c>
      <c r="F8">
        <v>7</v>
      </c>
      <c r="G8">
        <v>87.75</v>
      </c>
      <c r="H8">
        <v>60</v>
      </c>
      <c r="I8">
        <v>147.75</v>
      </c>
      <c r="J8">
        <v>6</v>
      </c>
      <c r="K8">
        <f>List1!$F8+List1!$J8</f>
        <v>13</v>
      </c>
      <c r="L8">
        <v>7</v>
      </c>
    </row>
    <row r="9" spans="1:12" ht="15">
      <c r="A9">
        <v>6</v>
      </c>
      <c r="B9" t="s">
        <v>14</v>
      </c>
      <c r="C9">
        <v>30.44</v>
      </c>
      <c r="D9">
        <v>35.26</v>
      </c>
      <c r="E9">
        <f t="shared" si="0"/>
        <v>30.44</v>
      </c>
      <c r="F9">
        <v>6</v>
      </c>
      <c r="G9">
        <v>126.09</v>
      </c>
      <c r="H9">
        <v>65</v>
      </c>
      <c r="I9">
        <v>191.09</v>
      </c>
      <c r="J9">
        <v>8</v>
      </c>
      <c r="K9">
        <f>List1!$F9+List1!$J9</f>
        <v>14</v>
      </c>
      <c r="L9">
        <v>8</v>
      </c>
    </row>
    <row r="10" spans="1:12" ht="15">
      <c r="A10">
        <v>1</v>
      </c>
      <c r="B10" t="s">
        <v>9</v>
      </c>
      <c r="C10">
        <v>48.34</v>
      </c>
      <c r="D10">
        <v>46.97</v>
      </c>
      <c r="E10">
        <f t="shared" si="0"/>
        <v>46.97</v>
      </c>
      <c r="F10">
        <v>9</v>
      </c>
      <c r="G10">
        <v>156.47</v>
      </c>
      <c r="H10">
        <v>140</v>
      </c>
      <c r="I10">
        <v>296.47</v>
      </c>
      <c r="J10">
        <v>9</v>
      </c>
      <c r="K10">
        <f>List1!$F10+List1!$J10</f>
        <v>18</v>
      </c>
      <c r="L10">
        <v>9</v>
      </c>
    </row>
    <row r="14" spans="1:12" ht="15">
      <c r="A14" t="s">
        <v>23</v>
      </c>
      <c r="B14" t="s">
        <v>26</v>
      </c>
      <c r="C14" t="s">
        <v>2</v>
      </c>
      <c r="D14" t="s">
        <v>1</v>
      </c>
      <c r="E14" t="s">
        <v>24</v>
      </c>
      <c r="F14" t="s">
        <v>3</v>
      </c>
      <c r="G14" t="s">
        <v>4</v>
      </c>
      <c r="H14" t="s">
        <v>5</v>
      </c>
      <c r="I14" t="s">
        <v>6</v>
      </c>
      <c r="J14" t="s">
        <v>27</v>
      </c>
      <c r="K14" t="s">
        <v>7</v>
      </c>
      <c r="L14" t="s">
        <v>8</v>
      </c>
    </row>
    <row r="15" spans="1:12" ht="15">
      <c r="A15">
        <v>1</v>
      </c>
      <c r="B15" t="s">
        <v>13</v>
      </c>
      <c r="C15">
        <v>22.38</v>
      </c>
      <c r="D15">
        <v>29.05</v>
      </c>
      <c r="E15">
        <f aca="true" t="shared" si="1" ref="E15:E22">IF(C15&lt;D15,C15,D15)</f>
        <v>22.38</v>
      </c>
      <c r="F15">
        <v>1</v>
      </c>
      <c r="G15">
        <v>102.5</v>
      </c>
      <c r="H15">
        <v>45</v>
      </c>
      <c r="I15">
        <v>147.5</v>
      </c>
      <c r="J15">
        <v>2</v>
      </c>
      <c r="K15">
        <f aca="true" t="shared" si="2" ref="K15:K22">F15+J15</f>
        <v>3</v>
      </c>
      <c r="L15">
        <v>1</v>
      </c>
    </row>
    <row r="16" spans="1:12" ht="15">
      <c r="A16">
        <v>7</v>
      </c>
      <c r="B16" t="s">
        <v>11</v>
      </c>
      <c r="C16">
        <v>24.8</v>
      </c>
      <c r="D16">
        <v>22.99</v>
      </c>
      <c r="E16">
        <f t="shared" si="1"/>
        <v>22.99</v>
      </c>
      <c r="F16">
        <v>2</v>
      </c>
      <c r="G16">
        <v>114.73</v>
      </c>
      <c r="H16">
        <v>130</v>
      </c>
      <c r="I16">
        <v>244.75</v>
      </c>
      <c r="J16">
        <v>5</v>
      </c>
      <c r="K16">
        <f t="shared" si="2"/>
        <v>7</v>
      </c>
      <c r="L16">
        <v>2</v>
      </c>
    </row>
    <row r="17" spans="1:12" ht="15">
      <c r="A17">
        <v>8</v>
      </c>
      <c r="B17" t="s">
        <v>22</v>
      </c>
      <c r="C17">
        <v>34.29</v>
      </c>
      <c r="D17">
        <v>25.77</v>
      </c>
      <c r="E17">
        <f t="shared" si="1"/>
        <v>25.77</v>
      </c>
      <c r="F17">
        <v>3</v>
      </c>
      <c r="G17">
        <v>127.1</v>
      </c>
      <c r="H17">
        <v>70</v>
      </c>
      <c r="I17">
        <v>197.1</v>
      </c>
      <c r="J17">
        <v>4</v>
      </c>
      <c r="K17">
        <f t="shared" si="2"/>
        <v>7</v>
      </c>
      <c r="L17">
        <v>3</v>
      </c>
    </row>
    <row r="18" spans="1:12" ht="15">
      <c r="A18">
        <v>2</v>
      </c>
      <c r="B18" t="s">
        <v>18</v>
      </c>
      <c r="C18">
        <v>48.35</v>
      </c>
      <c r="D18">
        <v>29.95</v>
      </c>
      <c r="E18">
        <f t="shared" si="1"/>
        <v>29.95</v>
      </c>
      <c r="F18">
        <v>4</v>
      </c>
      <c r="G18">
        <v>122.16</v>
      </c>
      <c r="H18">
        <v>65</v>
      </c>
      <c r="I18">
        <v>187.16</v>
      </c>
      <c r="J18">
        <v>3</v>
      </c>
      <c r="K18">
        <f t="shared" si="2"/>
        <v>7</v>
      </c>
      <c r="L18">
        <v>4</v>
      </c>
    </row>
    <row r="19" spans="1:12" ht="15">
      <c r="A19">
        <v>3</v>
      </c>
      <c r="B19" t="s">
        <v>19</v>
      </c>
      <c r="C19">
        <v>69.96</v>
      </c>
      <c r="D19">
        <v>34.75</v>
      </c>
      <c r="E19">
        <f t="shared" si="1"/>
        <v>34.75</v>
      </c>
      <c r="F19">
        <v>6</v>
      </c>
      <c r="G19">
        <v>127.28</v>
      </c>
      <c r="H19">
        <v>20</v>
      </c>
      <c r="I19">
        <v>147.28</v>
      </c>
      <c r="J19">
        <v>1</v>
      </c>
      <c r="K19">
        <f t="shared" si="2"/>
        <v>7</v>
      </c>
      <c r="L19">
        <v>5</v>
      </c>
    </row>
    <row r="20" spans="1:12" ht="15">
      <c r="A20">
        <v>6</v>
      </c>
      <c r="B20" t="s">
        <v>10</v>
      </c>
      <c r="C20">
        <v>31.99</v>
      </c>
      <c r="D20">
        <v>42.4</v>
      </c>
      <c r="E20">
        <f t="shared" si="1"/>
        <v>31.99</v>
      </c>
      <c r="F20">
        <v>5</v>
      </c>
      <c r="G20">
        <v>173.06</v>
      </c>
      <c r="H20">
        <v>90</v>
      </c>
      <c r="I20">
        <v>263.06</v>
      </c>
      <c r="J20">
        <v>6</v>
      </c>
      <c r="K20">
        <f t="shared" si="2"/>
        <v>11</v>
      </c>
      <c r="L20">
        <v>6</v>
      </c>
    </row>
    <row r="21" spans="1:12" ht="15">
      <c r="A21">
        <v>5</v>
      </c>
      <c r="B21" t="s">
        <v>21</v>
      </c>
      <c r="C21">
        <v>56.77</v>
      </c>
      <c r="D21">
        <v>44.28</v>
      </c>
      <c r="E21">
        <f t="shared" si="1"/>
        <v>44.28</v>
      </c>
      <c r="F21">
        <v>7</v>
      </c>
      <c r="G21">
        <v>256.07</v>
      </c>
      <c r="H21">
        <v>140</v>
      </c>
      <c r="I21">
        <v>396.07</v>
      </c>
      <c r="J21">
        <v>7</v>
      </c>
      <c r="K21">
        <f t="shared" si="2"/>
        <v>14</v>
      </c>
      <c r="L21">
        <v>7</v>
      </c>
    </row>
    <row r="22" spans="1:12" ht="15">
      <c r="A22">
        <v>4</v>
      </c>
      <c r="B22" t="s">
        <v>20</v>
      </c>
      <c r="C22">
        <v>63.09</v>
      </c>
      <c r="D22">
        <v>64.31</v>
      </c>
      <c r="E22">
        <f t="shared" si="1"/>
        <v>63.09</v>
      </c>
      <c r="F22">
        <v>8</v>
      </c>
      <c r="G22">
        <v>0</v>
      </c>
      <c r="H22">
        <v>0</v>
      </c>
      <c r="I22">
        <v>0</v>
      </c>
      <c r="J22">
        <v>8</v>
      </c>
      <c r="K22">
        <f t="shared" si="2"/>
        <v>16</v>
      </c>
      <c r="L22">
        <v>8</v>
      </c>
    </row>
  </sheetData>
  <sheetProtection/>
  <printOptions/>
  <pageMargins left="0" right="0" top="0" bottom="0" header="0" footer="0"/>
  <pageSetup orientation="portrait" paperSize="9"/>
  <tableParts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ing.vojtaking@outlook.cz</dc:creator>
  <cp:keywords/>
  <dc:description/>
  <cp:lastModifiedBy>Prima Agri PT a.s.</cp:lastModifiedBy>
  <dcterms:created xsi:type="dcterms:W3CDTF">2016-04-30T09:21:25Z</dcterms:created>
  <dcterms:modified xsi:type="dcterms:W3CDTF">2016-04-30T16:07:11Z</dcterms:modified>
  <cp:category/>
  <cp:version/>
  <cp:contentType/>
  <cp:contentStatus/>
</cp:coreProperties>
</file>